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2" windowWidth="15456" windowHeight="11136" activeTab="0"/>
  </bookViews>
  <sheets>
    <sheet name="MehrverbrauchCalculator" sheetId="1" r:id="rId1"/>
  </sheets>
  <definedNames/>
  <calcPr fullCalcOnLoad="1"/>
</workbook>
</file>

<file path=xl/sharedStrings.xml><?xml version="1.0" encoding="utf-8"?>
<sst xmlns="http://schemas.openxmlformats.org/spreadsheetml/2006/main" count="63" uniqueCount="45">
  <si>
    <t>a) Beliebige Strecke, nur ein Weg</t>
  </si>
  <si>
    <t>Geschwindigkeit des Scooters</t>
  </si>
  <si>
    <t>b) auf 30m</t>
  </si>
  <si>
    <t>m/ 1min</t>
  </si>
  <si>
    <t xml:space="preserve">Geschwindigkeit des Tauchers </t>
  </si>
  <si>
    <t>Verbrauch beim Flossenschwimmen</t>
  </si>
  <si>
    <t>Geschwindigkeitsverhältnis:</t>
  </si>
  <si>
    <t>Verbrauch beim Scootern</t>
  </si>
  <si>
    <t>l/min/ 1bar</t>
  </si>
  <si>
    <t>l/min/1 bar</t>
  </si>
  <si>
    <t>auf 0m</t>
  </si>
  <si>
    <t>auf 30m</t>
  </si>
  <si>
    <t>auf 50m</t>
  </si>
  <si>
    <t>(--)</t>
  </si>
  <si>
    <t>m/min/bar</t>
  </si>
  <si>
    <t>Oberflächendruck</t>
  </si>
  <si>
    <t>bar</t>
  </si>
  <si>
    <t>graduelle Reduktion pro Tiefeneinheit</t>
  </si>
  <si>
    <t>Berechnung des Mehrverbrauch-Faktors</t>
  </si>
  <si>
    <t>Scootertauchen vs. Flossenschwimmen</t>
  </si>
  <si>
    <t>typisch 18-20 m/min; jedenfalls kleiner als auf 0m!</t>
  </si>
  <si>
    <t>typisch: 12-16 l/min/ 1bar</t>
  </si>
  <si>
    <t>a) auf ca. 0m</t>
  </si>
  <si>
    <t>typisch 22-25 m/min</t>
  </si>
  <si>
    <t>c) gerechnet auf 50m</t>
  </si>
  <si>
    <t>m/ 1 min</t>
  </si>
  <si>
    <t xml:space="preserve">Verbrauchsverhältnis: </t>
  </si>
  <si>
    <t>meist 1.00bar; pro 1000m Höhe Reduktion von ca. 0.09-0.10bar</t>
  </si>
  <si>
    <t>Verhältniszahlen:</t>
  </si>
  <si>
    <t>= Eingabefelder</t>
  </si>
  <si>
    <t>xxx</t>
  </si>
  <si>
    <t>= Zwischenresultate</t>
  </si>
  <si>
    <t>yyy</t>
  </si>
  <si>
    <t>= Endresultate</t>
  </si>
  <si>
    <t>zzz</t>
  </si>
  <si>
    <t>Mehrverbrauch-Faktor:</t>
  </si>
  <si>
    <t>09.08.2007/bmu</t>
  </si>
  <si>
    <t xml:space="preserve">Achtung:  </t>
  </si>
  <si>
    <t xml:space="preserve">Vor Gebrauch zuerst die mathematisch-physikalischen Hintergründe im entsprechenden Report lesen und verstehen! </t>
  </si>
  <si>
    <t>Dieser ist zu finden unter www.swiss-cave-diving.ch / News / August08 / 09.08.2007</t>
  </si>
  <si>
    <t>b) beliebige Strecke, Hinweg Scooter, Rückweg Flosse</t>
  </si>
  <si>
    <t>Dies entspricht dem Worst Case Szenario, dass genau am Umkehr-</t>
  </si>
  <si>
    <t>punkt der Scooter seinen Geist aufgibt.</t>
  </si>
  <si>
    <t>gut trainiert: 15-18 l/min/ 1bar; mittlere Kondition: 20-25 l/min/ 1bar</t>
  </si>
  <si>
    <t>typisch sind 45-60 m/min; tiefenUNabhängig</t>
  </si>
</sst>
</file>

<file path=xl/styles.xml><?xml version="1.0" encoding="utf-8"?>
<styleSheet xmlns="http://schemas.openxmlformats.org/spreadsheetml/2006/main">
  <numFmts count="11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000"/>
    <numFmt numFmtId="165" formatCode="0.000"/>
    <numFmt numFmtId="166" formatCode="0.0"/>
  </numFmts>
  <fonts count="11">
    <font>
      <sz val="11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b/>
      <sz val="16"/>
      <name val="Arial"/>
      <family val="2"/>
    </font>
    <font>
      <b/>
      <i/>
      <sz val="11"/>
      <name val="Arial"/>
      <family val="2"/>
    </font>
    <font>
      <b/>
      <sz val="11"/>
      <color indexed="10"/>
      <name val="Arial"/>
      <family val="2"/>
    </font>
    <font>
      <b/>
      <sz val="11"/>
      <color indexed="12"/>
      <name val="Arial"/>
      <family val="2"/>
    </font>
    <font>
      <b/>
      <i/>
      <sz val="11"/>
      <color indexed="12"/>
      <name val="Arial"/>
      <family val="2"/>
    </font>
    <font>
      <u val="single"/>
      <sz val="11"/>
      <color indexed="12"/>
      <name val="Arial"/>
      <family val="0"/>
    </font>
    <font>
      <u val="single"/>
      <sz val="11"/>
      <color indexed="36"/>
      <name val="Arial"/>
      <family val="0"/>
    </font>
    <font>
      <i/>
      <sz val="11"/>
      <color indexed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indexed="27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" fontId="5" fillId="2" borderId="0" xfId="0" applyNumberFormat="1" applyFont="1" applyFill="1" applyAlignment="1">
      <alignment/>
    </xf>
    <xf numFmtId="166" fontId="5" fillId="2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66" fontId="5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2" fontId="5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166" fontId="0" fillId="0" borderId="0" xfId="0" applyNumberFormat="1" applyFill="1" applyAlignment="1">
      <alignment/>
    </xf>
    <xf numFmtId="165" fontId="4" fillId="0" borderId="0" xfId="0" applyNumberFormat="1" applyFont="1" applyFill="1" applyAlignment="1">
      <alignment/>
    </xf>
    <xf numFmtId="2" fontId="6" fillId="0" borderId="0" xfId="0" applyNumberFormat="1" applyFont="1" applyAlignment="1">
      <alignment/>
    </xf>
    <xf numFmtId="166" fontId="6" fillId="0" borderId="0" xfId="0" applyNumberFormat="1" applyFont="1" applyAlignment="1">
      <alignment/>
    </xf>
    <xf numFmtId="165" fontId="7" fillId="0" borderId="0" xfId="0" applyNumberFormat="1" applyFont="1" applyAlignment="1">
      <alignment/>
    </xf>
    <xf numFmtId="0" fontId="0" fillId="0" borderId="0" xfId="0" applyAlignment="1" quotePrefix="1">
      <alignment/>
    </xf>
    <xf numFmtId="0" fontId="6" fillId="0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2" fillId="3" borderId="0" xfId="0" applyFont="1" applyFill="1" applyAlignment="1">
      <alignment/>
    </xf>
    <xf numFmtId="0" fontId="0" fillId="3" borderId="0" xfId="0" applyFill="1" applyAlignment="1">
      <alignment/>
    </xf>
    <xf numFmtId="2" fontId="2" fillId="3" borderId="0" xfId="0" applyNumberFormat="1" applyFont="1" applyFill="1" applyAlignment="1">
      <alignment/>
    </xf>
    <xf numFmtId="0" fontId="2" fillId="3" borderId="1" xfId="0" applyFont="1" applyFill="1" applyBorder="1" applyAlignment="1">
      <alignment horizontal="center"/>
    </xf>
    <xf numFmtId="14" fontId="4" fillId="0" borderId="0" xfId="0" applyNumberFormat="1" applyFont="1" applyAlignment="1">
      <alignment horizontal="right"/>
    </xf>
    <xf numFmtId="0" fontId="8" fillId="0" borderId="0" xfId="18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10" fillId="0" borderId="0" xfId="0" applyFont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0</xdr:col>
      <xdr:colOff>514350</xdr:colOff>
      <xdr:row>1</xdr:row>
      <xdr:rowOff>238125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485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3790950</xdr:colOff>
      <xdr:row>0</xdr:row>
      <xdr:rowOff>28575</xdr:rowOff>
    </xdr:from>
    <xdr:to>
      <xdr:col>6</xdr:col>
      <xdr:colOff>4286250</xdr:colOff>
      <xdr:row>1</xdr:row>
      <xdr:rowOff>238125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15350" y="28575"/>
          <a:ext cx="495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workbookViewId="0" topLeftCell="A1">
      <selection activeCell="G26" sqref="G26"/>
    </sheetView>
  </sheetViews>
  <sheetFormatPr defaultColWidth="11.00390625" defaultRowHeight="14.25"/>
  <cols>
    <col min="2" max="2" width="20.25390625" style="0" customWidth="1"/>
    <col min="3" max="3" width="12.25390625" style="0" customWidth="1"/>
    <col min="4" max="4" width="7.00390625" style="0" customWidth="1"/>
    <col min="5" max="5" width="0.5" style="8" customWidth="1"/>
    <col min="7" max="7" width="56.375" style="0" customWidth="1"/>
  </cols>
  <sheetData>
    <row r="1" ht="20.25">
      <c r="C1" s="3" t="s">
        <v>19</v>
      </c>
    </row>
    <row r="2" ht="20.25">
      <c r="C2" s="3" t="s">
        <v>18</v>
      </c>
    </row>
    <row r="3" spans="1:7" ht="14.25" customHeight="1">
      <c r="A3" s="25" t="s">
        <v>37</v>
      </c>
      <c r="B3" s="26" t="s">
        <v>38</v>
      </c>
      <c r="C3" s="26"/>
      <c r="D3" s="26"/>
      <c r="E3" s="6"/>
      <c r="F3" s="26"/>
      <c r="G3" s="26"/>
    </row>
    <row r="4" spans="1:7" ht="14.25" customHeight="1">
      <c r="A4" s="25"/>
      <c r="B4" s="26" t="s">
        <v>39</v>
      </c>
      <c r="C4" s="26"/>
      <c r="D4" s="26"/>
      <c r="E4" s="6"/>
      <c r="F4" s="26"/>
      <c r="G4" s="26"/>
    </row>
    <row r="5" ht="8.25" customHeight="1">
      <c r="G5" s="24"/>
    </row>
    <row r="6" spans="4:6" ht="13.5">
      <c r="D6" s="18" t="s">
        <v>30</v>
      </c>
      <c r="F6" s="16" t="s">
        <v>29</v>
      </c>
    </row>
    <row r="7" ht="3.75" customHeight="1"/>
    <row r="8" spans="4:6" ht="13.5">
      <c r="D8" s="17" t="s">
        <v>32</v>
      </c>
      <c r="F8" s="16" t="s">
        <v>31</v>
      </c>
    </row>
    <row r="9" ht="4.5" customHeight="1"/>
    <row r="10" spans="4:6" ht="13.5">
      <c r="D10" s="22" t="s">
        <v>34</v>
      </c>
      <c r="F10" s="16" t="s">
        <v>33</v>
      </c>
    </row>
    <row r="12" spans="1:7" ht="13.5">
      <c r="A12" t="s">
        <v>15</v>
      </c>
      <c r="D12" s="4">
        <v>1</v>
      </c>
      <c r="E12" s="9"/>
      <c r="F12" t="s">
        <v>16</v>
      </c>
      <c r="G12" t="s">
        <v>27</v>
      </c>
    </row>
    <row r="13" spans="4:5" ht="4.5" customHeight="1">
      <c r="D13" s="6"/>
      <c r="E13" s="6"/>
    </row>
    <row r="14" spans="1:7" ht="13.5">
      <c r="A14" t="s">
        <v>1</v>
      </c>
      <c r="D14" s="5">
        <v>45</v>
      </c>
      <c r="E14" s="7"/>
      <c r="F14" t="s">
        <v>25</v>
      </c>
      <c r="G14" t="s">
        <v>44</v>
      </c>
    </row>
    <row r="15" spans="1:7" ht="13.5">
      <c r="A15" t="s">
        <v>4</v>
      </c>
      <c r="C15" t="s">
        <v>22</v>
      </c>
      <c r="D15" s="5">
        <v>22</v>
      </c>
      <c r="E15" s="7"/>
      <c r="F15" t="s">
        <v>3</v>
      </c>
      <c r="G15" t="s">
        <v>23</v>
      </c>
    </row>
    <row r="16" spans="3:7" ht="13.5">
      <c r="C16" t="s">
        <v>2</v>
      </c>
      <c r="D16" s="5">
        <v>20</v>
      </c>
      <c r="E16" s="7"/>
      <c r="F16" t="s">
        <v>3</v>
      </c>
      <c r="G16" t="s">
        <v>20</v>
      </c>
    </row>
    <row r="17" spans="4:5" ht="5.25" customHeight="1">
      <c r="D17" s="7"/>
      <c r="E17" s="7"/>
    </row>
    <row r="18" spans="3:6" ht="13.5">
      <c r="C18" s="1" t="s">
        <v>17</v>
      </c>
      <c r="D18" s="13">
        <f>(D16-D15)/3</f>
        <v>-0.6666666666666666</v>
      </c>
      <c r="E18" s="10"/>
      <c r="F18" t="s">
        <v>14</v>
      </c>
    </row>
    <row r="19" spans="3:6" ht="13.5">
      <c r="C19" s="1" t="s">
        <v>24</v>
      </c>
      <c r="D19" s="14">
        <f>D15+D18*(5)</f>
        <v>18.666666666666668</v>
      </c>
      <c r="E19" s="11"/>
      <c r="F19" t="s">
        <v>3</v>
      </c>
    </row>
    <row r="20" ht="6.75" customHeight="1"/>
    <row r="21" spans="1:7" ht="13.5">
      <c r="A21" t="s">
        <v>5</v>
      </c>
      <c r="D21" s="5">
        <v>22</v>
      </c>
      <c r="E21" s="7"/>
      <c r="F21" t="s">
        <v>8</v>
      </c>
      <c r="G21" t="s">
        <v>43</v>
      </c>
    </row>
    <row r="22" spans="1:7" ht="13.5">
      <c r="A22" t="s">
        <v>7</v>
      </c>
      <c r="D22" s="5">
        <v>15</v>
      </c>
      <c r="E22" s="7"/>
      <c r="F22" t="s">
        <v>9</v>
      </c>
      <c r="G22" t="s">
        <v>21</v>
      </c>
    </row>
    <row r="23" ht="12.75" customHeight="1"/>
    <row r="24" ht="15" customHeight="1">
      <c r="A24" s="2" t="s">
        <v>28</v>
      </c>
    </row>
    <row r="25" spans="1:6" ht="13.5">
      <c r="A25" t="s">
        <v>6</v>
      </c>
      <c r="C25" t="s">
        <v>10</v>
      </c>
      <c r="D25" s="15">
        <f>D14/D15</f>
        <v>2.0454545454545454</v>
      </c>
      <c r="E25" s="12"/>
      <c r="F25" t="s">
        <v>13</v>
      </c>
    </row>
    <row r="26" spans="3:6" ht="13.5">
      <c r="C26" t="s">
        <v>11</v>
      </c>
      <c r="D26" s="15">
        <f>D14/D16</f>
        <v>2.25</v>
      </c>
      <c r="E26" s="12"/>
      <c r="F26" t="s">
        <v>13</v>
      </c>
    </row>
    <row r="27" spans="3:6" ht="13.5">
      <c r="C27" t="s">
        <v>12</v>
      </c>
      <c r="D27" s="15">
        <f>D14/D19</f>
        <v>2.4107142857142856</v>
      </c>
      <c r="E27" s="12"/>
      <c r="F27" t="s">
        <v>13</v>
      </c>
    </row>
    <row r="28" spans="4:5" ht="3" customHeight="1">
      <c r="D28" s="15"/>
      <c r="E28" s="12"/>
    </row>
    <row r="29" spans="1:6" ht="13.5">
      <c r="A29" t="s">
        <v>26</v>
      </c>
      <c r="D29" s="15">
        <f>D22/D21</f>
        <v>0.6818181818181818</v>
      </c>
      <c r="E29" s="12"/>
      <c r="F29" t="s">
        <v>13</v>
      </c>
    </row>
    <row r="30" ht="8.25" customHeight="1"/>
    <row r="31" ht="13.5">
      <c r="A31" s="2" t="s">
        <v>0</v>
      </c>
    </row>
    <row r="32" ht="3.75" customHeight="1"/>
    <row r="33" spans="1:6" ht="13.5">
      <c r="A33" s="19" t="s">
        <v>35</v>
      </c>
      <c r="B33" s="20"/>
      <c r="C33" s="20" t="s">
        <v>10</v>
      </c>
      <c r="D33" s="21">
        <f>D25/D29</f>
        <v>3</v>
      </c>
      <c r="E33" s="21"/>
      <c r="F33" s="19" t="s">
        <v>13</v>
      </c>
    </row>
    <row r="34" spans="1:6" ht="13.5">
      <c r="A34" s="20"/>
      <c r="B34" s="20"/>
      <c r="C34" s="20" t="s">
        <v>11</v>
      </c>
      <c r="D34" s="21">
        <f>D26/D29</f>
        <v>3.3000000000000003</v>
      </c>
      <c r="E34" s="21"/>
      <c r="F34" s="19" t="s">
        <v>13</v>
      </c>
    </row>
    <row r="35" spans="1:6" ht="13.5">
      <c r="A35" s="20"/>
      <c r="B35" s="20"/>
      <c r="C35" s="20" t="s">
        <v>12</v>
      </c>
      <c r="D35" s="21">
        <f>D27/D29</f>
        <v>3.5357142857142856</v>
      </c>
      <c r="E35" s="21"/>
      <c r="F35" s="19" t="s">
        <v>13</v>
      </c>
    </row>
    <row r="36" ht="9" customHeight="1">
      <c r="F36" s="2"/>
    </row>
    <row r="37" spans="1:6" ht="13.5">
      <c r="A37" s="2" t="s">
        <v>40</v>
      </c>
      <c r="F37" s="2"/>
    </row>
    <row r="38" ht="4.5" customHeight="1">
      <c r="F38" s="2"/>
    </row>
    <row r="39" spans="1:7" ht="14.25">
      <c r="A39" s="19" t="s">
        <v>35</v>
      </c>
      <c r="B39" s="20"/>
      <c r="C39" s="20" t="s">
        <v>10</v>
      </c>
      <c r="D39" s="21">
        <f>0.5*(1+D25/D29)</f>
        <v>2</v>
      </c>
      <c r="E39" s="21"/>
      <c r="F39" s="19" t="s">
        <v>13</v>
      </c>
      <c r="G39" s="27" t="s">
        <v>41</v>
      </c>
    </row>
    <row r="40" spans="1:7" ht="14.25">
      <c r="A40" s="20"/>
      <c r="B40" s="20"/>
      <c r="C40" s="20" t="s">
        <v>11</v>
      </c>
      <c r="D40" s="21">
        <f>0.5*(1+D26/D29)</f>
        <v>2.1500000000000004</v>
      </c>
      <c r="E40" s="21"/>
      <c r="F40" s="19" t="s">
        <v>13</v>
      </c>
      <c r="G40" s="27" t="s">
        <v>42</v>
      </c>
    </row>
    <row r="41" spans="1:7" ht="13.5">
      <c r="A41" s="20"/>
      <c r="B41" s="20"/>
      <c r="C41" s="20" t="s">
        <v>12</v>
      </c>
      <c r="D41" s="21">
        <f>0.5*(1+D27/D29)</f>
        <v>2.267857142857143</v>
      </c>
      <c r="E41" s="21"/>
      <c r="F41" s="19" t="s">
        <v>13</v>
      </c>
      <c r="G41" s="23" t="s">
        <v>36</v>
      </c>
    </row>
  </sheetData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SEV</dc:creator>
  <cp:keywords/>
  <dc:description/>
  <cp:lastModifiedBy>Beat Müller</cp:lastModifiedBy>
  <cp:lastPrinted>2007-08-10T16:51:38Z</cp:lastPrinted>
  <dcterms:created xsi:type="dcterms:W3CDTF">2007-08-10T07:55:33Z</dcterms:created>
  <dcterms:modified xsi:type="dcterms:W3CDTF">2007-08-26T16:13:50Z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771933804</vt:i4>
  </property>
  <property fmtid="{D5CDD505-2E9C-101B-9397-08002B2CF9AE}" pid="3" name="_EmailSubject">
    <vt:lpwstr>VerbrauchCalc.xls final</vt:lpwstr>
  </property>
  <property fmtid="{D5CDD505-2E9C-101B-9397-08002B2CF9AE}" pid="4" name="_AuthorEmail">
    <vt:lpwstr>Beat.Mueller@electrosuisse.ch</vt:lpwstr>
  </property>
  <property fmtid="{D5CDD505-2E9C-101B-9397-08002B2CF9AE}" pid="5" name="_AuthorEmailDisplayName">
    <vt:lpwstr>Müller Beat</vt:lpwstr>
  </property>
  <property fmtid="{D5CDD505-2E9C-101B-9397-08002B2CF9AE}" pid="6" name="_ReviewingToolsShownOnce">
    <vt:lpwstr/>
  </property>
</Properties>
</file>